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atic\Desktop\"/>
    </mc:Choice>
  </mc:AlternateContent>
  <xr:revisionPtr revIDLastSave="0" documentId="8_{2F9AB788-CFA4-4321-A9A7-2968AD47BF15}" xr6:coauthVersionLast="47" xr6:coauthVersionMax="47" xr10:uidLastSave="{00000000-0000-0000-0000-000000000000}"/>
  <bookViews>
    <workbookView xWindow="2250" yWindow="2250" windowWidth="21600" windowHeight="11295" activeTab="4" xr2:uid="{76A82C88-7D80-4816-B90E-C8A2104D3B96}"/>
  </bookViews>
  <sheets>
    <sheet name="SIJEČANJ 2026." sheetId="1" r:id="rId1"/>
    <sheet name="VELJAČA 2026." sheetId="2" r:id="rId2"/>
    <sheet name="OŽUJAK 2026." sheetId="3" r:id="rId3"/>
    <sheet name="TRAVANJ 2026." sheetId="4" r:id="rId4"/>
    <sheet name="SVIBANJ 2026.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5" l="1" a="1"/>
  <c r="D27" i="5" s="1"/>
  <c r="D21" i="4" a="1"/>
  <c r="D21" i="4" s="1"/>
  <c r="D20" i="3" l="1" a="1"/>
  <c r="D20" i="3" s="1"/>
  <c r="D16" i="2" l="1" a="1"/>
  <c r="D16" i="2" s="1"/>
  <c r="D11" i="1" a="1"/>
  <c r="D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<sst xmlns="http://schemas.openxmlformats.org/spreadsheetml/2006/main" count="157" uniqueCount="67">
  <si>
    <t>Datum isplate</t>
  </si>
  <si>
    <t xml:space="preserve">Vrsta rashoda i izdatka </t>
  </si>
  <si>
    <t>Isplaćeni iznos</t>
  </si>
  <si>
    <t>PRORAČUNSKI KORISNIK: GRADSKA KNJIŽNICA "IVAN GORAN KOVAČIĆ" 
LJUDEVITA ŠESTIĆA 1, KARLOVAC 
OIB: 41231362351</t>
  </si>
  <si>
    <t>OŽUJAK 2026.</t>
  </si>
  <si>
    <t>SIJEČANJ 2026.</t>
  </si>
  <si>
    <t>BLAGAJNA</t>
  </si>
  <si>
    <t>Konto</t>
  </si>
  <si>
    <t>UKUPNO</t>
  </si>
  <si>
    <t>21.01.2026.</t>
  </si>
  <si>
    <t>321190</t>
  </si>
  <si>
    <t xml:space="preserve">Ostali troškovi službenog puta - N.S.
cestarina  2x </t>
  </si>
  <si>
    <t>VELJAČA 2026.</t>
  </si>
  <si>
    <t>04.02.2026.</t>
  </si>
  <si>
    <t xml:space="preserve">Ostali troškovi službenog puta - M.P.
cestarina  2x </t>
  </si>
  <si>
    <t xml:space="preserve">Ostali troškovi službenog puta - V.K.V.
cestarina  2x </t>
  </si>
  <si>
    <t>09.02.2026.</t>
  </si>
  <si>
    <t>18.02.2026.</t>
  </si>
  <si>
    <t xml:space="preserve">Ostali troškovi službenog puta - A.M.B.
cestarina  2x </t>
  </si>
  <si>
    <t>24.02.2026.</t>
  </si>
  <si>
    <t xml:space="preserve">Ostali materijali za potrebe redovnog poslovanja - Ž.J. materijal za radionice </t>
  </si>
  <si>
    <t>04.03.2026.</t>
  </si>
  <si>
    <t>06.03.2026.</t>
  </si>
  <si>
    <t>Ostali troškovi službenog puta - V.K.V.
cestarina  1x</t>
  </si>
  <si>
    <t>10.03.2026.</t>
  </si>
  <si>
    <t>Dnevnice za troškove službenog puta u zemlji - V.K.V. 1/2 dnevnice</t>
  </si>
  <si>
    <t>18.03.2026.</t>
  </si>
  <si>
    <t>23.03.2026.</t>
  </si>
  <si>
    <t>Dnevnice za troškove službenog puta u zemlji - A.M.B. 1/2 dnevnice</t>
  </si>
  <si>
    <t>24.03.2026.</t>
  </si>
  <si>
    <t>Naknade za prijevoz na službenom putu u zemlji - J.M. autobusna karta 1x</t>
  </si>
  <si>
    <t>TRAVANJ 2026.</t>
  </si>
  <si>
    <t>01.04.2026.</t>
  </si>
  <si>
    <t>07.04.2026.</t>
  </si>
  <si>
    <t>Dnevnice za troškove službenog puta u zemlji - A.M.B. 1 dnevnica</t>
  </si>
  <si>
    <t>Dnevnice za troškove službenog puta u zemlji - K.Č. 1 dnevnica</t>
  </si>
  <si>
    <t>Ostali troškovi službenog puta - A.M.B.
cestarina  2x</t>
  </si>
  <si>
    <t>15.04.2026.</t>
  </si>
  <si>
    <t>Ostali troškovi službenog puta - V.K.V. cestarina 2x</t>
  </si>
  <si>
    <t>Naknade za prijevoz na službenom putu u zemlji - K.Č.</t>
  </si>
  <si>
    <t>23.04.2026.</t>
  </si>
  <si>
    <t>Dnevnice za troškove službenog puta u zemlji - A.M.B. 2 dnevnice</t>
  </si>
  <si>
    <t xml:space="preserve">Ostali troškovi službenog puta - A.M.B.
cestarina  </t>
  </si>
  <si>
    <t>Dnevnice za troškove službenog puta u zemlji - K.Č. 2 dnevnice</t>
  </si>
  <si>
    <t>24.04.2026.</t>
  </si>
  <si>
    <t>Naknade za prijevoz na službenom putu u zemlji - A.M.B. autobusna karta 1x</t>
  </si>
  <si>
    <t>SVIBANJ 2026.</t>
  </si>
  <si>
    <t>04.05.2026.</t>
  </si>
  <si>
    <t>12.05.2026.</t>
  </si>
  <si>
    <t>13.05.2026.</t>
  </si>
  <si>
    <t>19.05.2026.</t>
  </si>
  <si>
    <t>Dnevnice za troškove službenog puta u zemlji - M.Ž.H. 1/2 dnevnice za sl. put 14.05.2026</t>
  </si>
  <si>
    <t>Naknade za prijevoz na službenom putu u zemlji - M.Ž.H. autobusna karta 2x 14.05.2026.</t>
  </si>
  <si>
    <t>Dnevnice za troškove službenog puta u zemlji - A.M.G. 1/2 dnevnice za sl. put 14.05.2026</t>
  </si>
  <si>
    <t>Naknade za prijevoz na službenom putu u zemlji - A.M.G. autobusna karta 2x 14.05.2026.</t>
  </si>
  <si>
    <t>Dnevnice za troškove službenog puta u zemlji - M.Ž.H. 1/2 dnevnice za sl. put 15.05.2026</t>
  </si>
  <si>
    <t>Naknade za prijevoz na službenom putu u zemlji - M.Ž.H. autobusna karta 2x 15.05.2026.</t>
  </si>
  <si>
    <t>Dnevnice za troškove službenog puta u zemlji - A.M.G. 1/2 dnevnice za sl. put 15.05.2026</t>
  </si>
  <si>
    <t>Naknade za prijevoz na službenom putu u zemlji - A.M.G. autobusna karta 2x 15.05.2026.</t>
  </si>
  <si>
    <t>Ostali troškovi službenog puta - A.M.B.
cestarina 2x</t>
  </si>
  <si>
    <t>27.05.2606.</t>
  </si>
  <si>
    <t>Seminari, savjetovanja, simpoziji - K.Č. ERASMUS+ program, Alesandrija, Italija</t>
  </si>
  <si>
    <t>Seminari, savjetovanja, simpoziji - M.Ž.H. ERASMUS+ program, Alesandrija, Italija</t>
  </si>
  <si>
    <t>29.05.2026.</t>
  </si>
  <si>
    <t>Motorni benzin i dizel gorivo - D.M. gorivo za bibliokombi</t>
  </si>
  <si>
    <t>Proračunski korisnik:</t>
  </si>
  <si>
    <t>GRADSKA KNJIŽNICA "IVAN GORAN KOVAČIĆ" 
LJUDEVITA ŠESTIĆA 1, KARLOVAC 
OIB: 41231362351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</si>
</sst>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4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6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9"/>
        <bgColor theme="9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7F6FF"/>
        <bgColor indexed="64"/>
      </patternFill>
    </fill>
    <fill>
      <patternFill patternType="solid">
        <fgColor rgb="FFE7F6FF"/>
        <bgColor theme="8" tint="0.59999389629810485"/>
      </patternFill>
    </fill>
  </fills>
  <borders count="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4" fillId="3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/>
    <xf numFmtId="17" fontId="10" fillId="0" borderId="0" xfId="0" applyNumberFormat="1" applyFont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14" fontId="7" fillId="7" borderId="2" xfId="0" applyNumberFormat="1" applyFont="1" applyFill="1" applyBorder="1" applyAlignment="1">
      <alignment vertical="center" wrapText="1"/>
    </xf>
    <xf numFmtId="0" fontId="7" fillId="7" borderId="2" xfId="0" applyFont="1" applyFill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164" fontId="6" fillId="0" borderId="0" xfId="0" applyNumberFormat="1" applyFont="1" applyAlignment="1">
      <alignment horizontal="right" vertical="center"/>
    </xf>
    <xf numFmtId="14" fontId="7" fillId="7" borderId="6" xfId="0" applyNumberFormat="1" applyFont="1" applyFill="1" applyBorder="1" applyAlignment="1">
      <alignment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vertical="center" wrapText="1"/>
    </xf>
    <xf numFmtId="164" fontId="7" fillId="6" borderId="5" xfId="0" applyNumberFormat="1" applyFont="1" applyFill="1" applyBorder="1" applyAlignment="1">
      <alignment horizontal="right" vertical="center"/>
    </xf>
    <xf numFmtId="164" fontId="6" fillId="5" borderId="2" xfId="0" applyNumberFormat="1" applyFont="1" applyFill="1" applyBorder="1" applyAlignment="1">
      <alignment horizontal="right" vertical="center"/>
    </xf>
    <xf numFmtId="164" fontId="7" fillId="6" borderId="2" xfId="0" applyNumberFormat="1" applyFont="1" applyFill="1" applyBorder="1" applyAlignment="1">
      <alignment horizontal="right" vertical="center"/>
    </xf>
    <xf numFmtId="0" fontId="12" fillId="6" borderId="2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0" borderId="0" xfId="0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11" fillId="2" borderId="1" xfId="1" applyFont="1" applyFill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8" fillId="0" borderId="0" xfId="2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</cellXfs>
  <cellStyles count="3">
    <cellStyle name="Hyperlink" xfId="2" builtinId="8"/>
    <cellStyle name="Normal" xfId="0" builtinId="0"/>
    <cellStyle name="Total" xfId="1" builtinId="25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-* #,##0.00\ [$€-1]_-;\-* #,##0.00\ [$€-1]_-;_-* &quot;-&quot;??\ [$€-1]_-;_-@_-"/>
      <fill>
        <patternFill patternType="solid">
          <bgColor rgb="FFE7F6FF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bgColor rgb="FFE7F6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E7F6FF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-* #,##0.00\ [$€-1]_-;\-* #,##0.00\ [$€-1]_-;_-* &quot;-&quot;??\ [$€-1]_-;_-@_-"/>
      <fill>
        <patternFill patternType="solid">
          <bgColor rgb="FFE7F6FF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bgColor rgb="FFE7F6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E7F6FF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-* #,##0.00\ [$€-1]_-;\-* #,##0.00\ [$€-1]_-;_-* &quot;-&quot;??\ [$€-1]_-;_-@_-"/>
      <fill>
        <patternFill patternType="solid">
          <bgColor rgb="FFE7F6FF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bgColor rgb="FFE7F6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E7F6FF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-* #,##0.00\ [$€-1]_-;\-* #,##0.00\ [$€-1]_-;_-* &quot;-&quot;??\ [$€-1]_-;_-@_-"/>
      <fill>
        <patternFill patternType="solid">
          <bgColor rgb="FFE7F6FF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bgColor rgb="FFE7F6FF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E7F6FF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-* #,##0.00\ [$€-1]_-;\-* #,##0.00\ [$€-1]_-;_-* &quot;-&quot;??\ [$€-1]_-;_-@_-"/>
      <fill>
        <patternFill patternType="solid">
          <bgColor rgb="FFE7F6FF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bgColor rgb="FFE7F6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E7F6FF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E7F6FF"/>
      <color rgb="FFCD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9BF5D8A-FE82-40B4-8797-08D3EC407314}" name="Tablica135791113151921232527293133353739414345474951535557" displayName="Tablica135791113151921232527293133353739414345474951535557" ref="C9:D10" totalsRowShown="0" headerRowDxfId="27" dataDxfId="25" headerRowBorderDxfId="26" tableBorderDxfId="24" totalsRowBorderDxfId="23">
  <tableColumns count="2">
    <tableColumn id="1" xr3:uid="{B1BEEA8C-264E-4685-AAD6-E465E96317B3}" name="Vrsta rashoda i izdatka " dataDxfId="22"/>
    <tableColumn id="2" xr3:uid="{9D86219D-2B55-4850-A335-52D1A24016F5}" name="Isplaćeni iznos" dataDxfId="21"/>
  </tableColumns>
  <tableStyleInfo name="TableStyleDark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25FF750-AA88-4FC3-88DC-9649B39BE2F3}" name="Tablica1357911131519212325272931333537394143454749515355576" displayName="Tablica1357911131519212325272931333537394143454749515355576" ref="C9:D10" totalsRowShown="0" headerRowDxfId="20" dataDxfId="18" headerRowBorderDxfId="19" tableBorderDxfId="17" totalsRowBorderDxfId="16">
  <tableColumns count="2">
    <tableColumn id="1" xr3:uid="{6CAC58A6-23FB-4EA5-938D-4B9C48CF3CBD}" name="Vrsta rashoda i izdatka " dataDxfId="15"/>
    <tableColumn id="2" xr3:uid="{AD43915D-9D18-483C-B0AA-AFF02B2F98EE}" name="Isplaćeni iznos" dataDxfId="14"/>
  </tableColumns>
  <tableStyleInfo name="TableStyleDark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6EA8B83-C166-4C16-80C6-71F6BA078C19}" name="Tablica13579111315192123252729313335373941434547495153555767" displayName="Tablica13579111315192123252729313335373941434547495153555767" ref="C9:D10" totalsRowShown="0" headerRowDxfId="13" dataDxfId="11" headerRowBorderDxfId="12" tableBorderDxfId="10" totalsRowBorderDxfId="9">
  <tableColumns count="2">
    <tableColumn id="1" xr3:uid="{1A1F4D9A-6447-41C5-86DA-CAC78997043D}" name="Vrsta rashoda i izdatka " dataDxfId="8"/>
    <tableColumn id="2" xr3:uid="{0C3EBC03-7DC0-4D3F-BC99-F7F19C836E7F}" name="Isplaćeni iznos" dataDxfId="7"/>
  </tableColumns>
  <tableStyleInfo name="TableStyleDark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3E38948-7CE8-4EC3-B6EB-CA3C464EDF3C}" name="Tablica135791113151921232527293133353739414345474951535557679" displayName="Tablica135791113151921232527293133353739414345474951535557679" ref="C9:D10" totalsRowShown="0" headerRowDxfId="6" dataDxfId="4" headerRowBorderDxfId="5" tableBorderDxfId="3" totalsRowBorderDxfId="2">
  <tableColumns count="2">
    <tableColumn id="1" xr3:uid="{36D2DD2B-0705-4DB0-B9AA-B180D51A0BDA}" name="Vrsta rashoda i izdatka " dataDxfId="1"/>
    <tableColumn id="2" xr3:uid="{04F88ACC-D22B-4AF2-807D-FF43BF76A55A}" name="Isplaćeni iznos" dataDxfId="0"/>
  </tableColumns>
  <tableStyleInfo name="TableStyleDark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7153618-50CF-4F0A-AF0C-564A9FD2A8F9}" name="Tablica13579111315192123252729313335373941434547495153555767911" displayName="Tablica13579111315192123252729313335373941434547495153555767911" ref="C9:D10" totalsRowShown="0" headerRowDxfId="34" dataDxfId="32" headerRowBorderDxfId="33" tableBorderDxfId="31" totalsRowBorderDxfId="30">
  <tableColumns count="2">
    <tableColumn id="1" xr3:uid="{512D4D19-C12C-4B79-ADAA-AA093157989B}" name="Vrsta rashoda i izdatka " dataDxfId="29"/>
    <tableColumn id="2" xr3:uid="{1D890EB9-0EC2-41AA-930A-875BC7986811}" name="Isplaćeni iznos" dataDxfId="28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2DF57-0604-49ED-8B5E-D716B3CE7796}">
  <dimension ref="A1:H23"/>
  <sheetViews>
    <sheetView workbookViewId="0">
      <selection activeCell="B30" sqref="B30"/>
    </sheetView>
  </sheetViews>
  <sheetFormatPr defaultRowHeight="15" x14ac:dyDescent="0.25"/>
  <cols>
    <col min="1" max="1" width="18.140625" bestFit="1" customWidth="1"/>
    <col min="2" max="2" width="18.140625" customWidth="1"/>
    <col min="3" max="3" width="57.7109375" customWidth="1"/>
    <col min="4" max="4" width="24.140625" bestFit="1" customWidth="1"/>
  </cols>
  <sheetData>
    <row r="1" spans="1:8" x14ac:dyDescent="0.25">
      <c r="A1" s="19" t="s">
        <v>65</v>
      </c>
    </row>
    <row r="2" spans="1:8" ht="18.75" customHeight="1" x14ac:dyDescent="0.25">
      <c r="A2" s="24" t="s">
        <v>3</v>
      </c>
      <c r="B2" s="24"/>
      <c r="C2" s="25"/>
      <c r="D2" s="25"/>
    </row>
    <row r="3" spans="1:8" x14ac:dyDescent="0.25">
      <c r="A3" s="25"/>
      <c r="B3" s="25"/>
      <c r="C3" s="25"/>
      <c r="D3" s="25"/>
    </row>
    <row r="4" spans="1:8" x14ac:dyDescent="0.25">
      <c r="A4" s="25"/>
      <c r="B4" s="25"/>
      <c r="C4" s="25"/>
      <c r="D4" s="25"/>
    </row>
    <row r="5" spans="1:8" x14ac:dyDescent="0.25">
      <c r="A5" s="25"/>
      <c r="B5" s="25"/>
      <c r="C5" s="25"/>
      <c r="D5" s="25"/>
    </row>
    <row r="6" spans="1:8" s="5" customFormat="1" ht="18.75" x14ac:dyDescent="0.25">
      <c r="C6" s="5" t="s">
        <v>5</v>
      </c>
    </row>
    <row r="8" spans="1:8" ht="31.5" customHeight="1" thickBot="1" x14ac:dyDescent="0.35">
      <c r="A8" s="22" t="s">
        <v>6</v>
      </c>
      <c r="B8" s="22"/>
      <c r="C8" s="22"/>
      <c r="D8" s="22"/>
      <c r="H8" s="4"/>
    </row>
    <row r="9" spans="1:8" ht="19.5" thickTop="1" x14ac:dyDescent="0.25">
      <c r="A9" s="1" t="s">
        <v>0</v>
      </c>
      <c r="B9" s="6" t="s">
        <v>7</v>
      </c>
      <c r="C9" s="2" t="s">
        <v>1</v>
      </c>
      <c r="D9" s="3" t="s">
        <v>2</v>
      </c>
    </row>
    <row r="10" spans="1:8" ht="37.5" x14ac:dyDescent="0.25">
      <c r="A10" s="11" t="s">
        <v>9</v>
      </c>
      <c r="B10" s="12" t="s">
        <v>10</v>
      </c>
      <c r="C10" s="13" t="s">
        <v>11</v>
      </c>
      <c r="D10" s="14">
        <v>3.7</v>
      </c>
    </row>
    <row r="11" spans="1:8" ht="18.75" x14ac:dyDescent="0.25">
      <c r="A11" s="23" t="s">
        <v>8</v>
      </c>
      <c r="B11" s="23"/>
      <c r="C11" s="23"/>
      <c r="D11" s="15" cm="1">
        <f t="array" ref="D11">Tablica135791113151921232527293133353739414345474951535557[Isplaćeni iznos]</f>
        <v>3.7</v>
      </c>
    </row>
    <row r="12" spans="1:8" ht="18.75" x14ac:dyDescent="0.25">
      <c r="A12" s="9"/>
      <c r="B12" s="9"/>
      <c r="C12" s="9"/>
      <c r="D12" s="10"/>
    </row>
    <row r="13" spans="1:8" x14ac:dyDescent="0.25">
      <c r="A13" s="26"/>
      <c r="B13" s="26"/>
      <c r="C13" s="27"/>
      <c r="D13" s="27"/>
    </row>
    <row r="14" spans="1:8" x14ac:dyDescent="0.25">
      <c r="A14" s="27"/>
      <c r="B14" s="27"/>
      <c r="C14" s="27"/>
      <c r="D14" s="27"/>
    </row>
    <row r="15" spans="1:8" x14ac:dyDescent="0.25">
      <c r="A15" s="27"/>
      <c r="B15" s="27"/>
      <c r="C15" s="27"/>
      <c r="D15" s="27"/>
    </row>
    <row r="16" spans="1:8" hidden="1" x14ac:dyDescent="0.25">
      <c r="A16" s="27"/>
      <c r="B16" s="27"/>
      <c r="C16" s="27"/>
      <c r="D16" s="27"/>
    </row>
    <row r="17" spans="1:4" hidden="1" x14ac:dyDescent="0.25">
      <c r="A17" s="27"/>
      <c r="B17" s="27"/>
      <c r="C17" s="27"/>
      <c r="D17" s="27"/>
    </row>
    <row r="18" spans="1:4" hidden="1" x14ac:dyDescent="0.25">
      <c r="A18" s="27"/>
      <c r="B18" s="27"/>
      <c r="C18" s="27"/>
      <c r="D18" s="27"/>
    </row>
    <row r="19" spans="1:4" hidden="1" x14ac:dyDescent="0.25">
      <c r="A19" s="27"/>
      <c r="B19" s="27"/>
      <c r="C19" s="27"/>
      <c r="D19" s="27"/>
    </row>
    <row r="20" spans="1:4" x14ac:dyDescent="0.25">
      <c r="A20" s="28"/>
      <c r="B20" s="28"/>
      <c r="C20" s="29"/>
      <c r="D20" s="29"/>
    </row>
    <row r="21" spans="1:4" x14ac:dyDescent="0.25">
      <c r="A21" s="29"/>
      <c r="B21" s="29"/>
      <c r="C21" s="29"/>
      <c r="D21" s="29"/>
    </row>
    <row r="22" spans="1:4" x14ac:dyDescent="0.25">
      <c r="A22" s="29"/>
      <c r="B22" s="29"/>
      <c r="C22" s="29"/>
      <c r="D22" s="29"/>
    </row>
    <row r="23" spans="1:4" ht="51" customHeight="1" x14ac:dyDescent="0.25">
      <c r="A23" s="29"/>
      <c r="B23" s="29"/>
      <c r="C23" s="29"/>
      <c r="D23" s="29"/>
    </row>
  </sheetData>
  <mergeCells count="5">
    <mergeCell ref="A2:D5"/>
    <mergeCell ref="A8:D8"/>
    <mergeCell ref="A13:D19"/>
    <mergeCell ref="A20:D23"/>
    <mergeCell ref="A11:C11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4E023-0768-4080-959F-B6EA88036123}">
  <dimension ref="A1:H28"/>
  <sheetViews>
    <sheetView topLeftCell="A7" workbookViewId="0">
      <selection activeCell="A17" sqref="A17:XFD28"/>
    </sheetView>
  </sheetViews>
  <sheetFormatPr defaultRowHeight="15" x14ac:dyDescent="0.25"/>
  <cols>
    <col min="1" max="1" width="18.140625" bestFit="1" customWidth="1"/>
    <col min="2" max="2" width="18.140625" customWidth="1"/>
    <col min="3" max="3" width="57.7109375" customWidth="1"/>
    <col min="4" max="4" width="24.140625" bestFit="1" customWidth="1"/>
  </cols>
  <sheetData>
    <row r="1" spans="1:8" x14ac:dyDescent="0.25">
      <c r="A1" s="19" t="s">
        <v>65</v>
      </c>
    </row>
    <row r="2" spans="1:8" ht="18.75" customHeight="1" x14ac:dyDescent="0.25">
      <c r="A2" s="24" t="s">
        <v>3</v>
      </c>
      <c r="B2" s="24"/>
      <c r="C2" s="25"/>
      <c r="D2" s="25"/>
    </row>
    <row r="3" spans="1:8" x14ac:dyDescent="0.25">
      <c r="A3" s="25"/>
      <c r="B3" s="25"/>
      <c r="C3" s="25"/>
      <c r="D3" s="25"/>
    </row>
    <row r="4" spans="1:8" x14ac:dyDescent="0.25">
      <c r="A4" s="25"/>
      <c r="B4" s="25"/>
      <c r="C4" s="25"/>
      <c r="D4" s="25"/>
    </row>
    <row r="5" spans="1:8" x14ac:dyDescent="0.25">
      <c r="A5" s="25"/>
      <c r="B5" s="25"/>
      <c r="C5" s="25"/>
      <c r="D5" s="25"/>
    </row>
    <row r="6" spans="1:8" s="5" customFormat="1" ht="18.75" x14ac:dyDescent="0.25">
      <c r="C6" s="5" t="s">
        <v>12</v>
      </c>
    </row>
    <row r="8" spans="1:8" ht="31.5" customHeight="1" thickBot="1" x14ac:dyDescent="0.35">
      <c r="A8" s="22" t="s">
        <v>6</v>
      </c>
      <c r="B8" s="22"/>
      <c r="C8" s="22"/>
      <c r="D8" s="22"/>
      <c r="H8" s="4"/>
    </row>
    <row r="9" spans="1:8" ht="19.5" thickTop="1" x14ac:dyDescent="0.25">
      <c r="A9" s="1" t="s">
        <v>0</v>
      </c>
      <c r="B9" s="6" t="s">
        <v>7</v>
      </c>
      <c r="C9" s="2" t="s">
        <v>1</v>
      </c>
      <c r="D9" s="3" t="s">
        <v>2</v>
      </c>
    </row>
    <row r="10" spans="1:8" ht="37.5" x14ac:dyDescent="0.25">
      <c r="A10" s="7" t="s">
        <v>13</v>
      </c>
      <c r="B10" s="17" t="s">
        <v>10</v>
      </c>
      <c r="C10" s="8" t="s">
        <v>11</v>
      </c>
      <c r="D10" s="16">
        <v>3.7</v>
      </c>
    </row>
    <row r="11" spans="1:8" ht="37.5" x14ac:dyDescent="0.25">
      <c r="A11" s="7" t="s">
        <v>13</v>
      </c>
      <c r="B11" s="17" t="s">
        <v>10</v>
      </c>
      <c r="C11" s="8" t="s">
        <v>14</v>
      </c>
      <c r="D11" s="16">
        <v>1.4</v>
      </c>
    </row>
    <row r="12" spans="1:8" ht="37.5" x14ac:dyDescent="0.25">
      <c r="A12" s="7" t="s">
        <v>13</v>
      </c>
      <c r="B12" s="17" t="s">
        <v>10</v>
      </c>
      <c r="C12" s="8" t="s">
        <v>15</v>
      </c>
      <c r="D12" s="16">
        <v>5.6</v>
      </c>
    </row>
    <row r="13" spans="1:8" ht="37.5" x14ac:dyDescent="0.25">
      <c r="A13" s="7" t="s">
        <v>16</v>
      </c>
      <c r="B13" s="17">
        <v>322190</v>
      </c>
      <c r="C13" s="8" t="s">
        <v>20</v>
      </c>
      <c r="D13" s="16">
        <v>40.299999999999997</v>
      </c>
    </row>
    <row r="14" spans="1:8" ht="37.5" x14ac:dyDescent="0.25">
      <c r="A14" s="7" t="s">
        <v>17</v>
      </c>
      <c r="B14" s="17" t="s">
        <v>10</v>
      </c>
      <c r="C14" s="8" t="s">
        <v>11</v>
      </c>
      <c r="D14" s="16">
        <v>3.7</v>
      </c>
    </row>
    <row r="15" spans="1:8" ht="37.5" x14ac:dyDescent="0.25">
      <c r="A15" s="7" t="s">
        <v>19</v>
      </c>
      <c r="B15" s="17" t="s">
        <v>10</v>
      </c>
      <c r="C15" s="8" t="s">
        <v>18</v>
      </c>
      <c r="D15" s="16">
        <v>5.6</v>
      </c>
    </row>
    <row r="16" spans="1:8" ht="18.75" x14ac:dyDescent="0.25">
      <c r="A16" s="23" t="s">
        <v>8</v>
      </c>
      <c r="B16" s="23"/>
      <c r="C16" s="23"/>
      <c r="D16" s="15" cm="1">
        <f t="array" ref="D16">Tablica1357911131519212325272931333537394143454749515355576[Isplaćeni iznos]+D11+D12+D13+D14+D15</f>
        <v>60.300000000000004</v>
      </c>
    </row>
    <row r="17" spans="1:4" ht="18.75" x14ac:dyDescent="0.25">
      <c r="A17" s="9"/>
      <c r="B17" s="9"/>
      <c r="C17" s="9"/>
      <c r="D17" s="10"/>
    </row>
    <row r="18" spans="1:4" x14ac:dyDescent="0.25">
      <c r="A18" s="26"/>
      <c r="B18" s="26"/>
      <c r="C18" s="27"/>
      <c r="D18" s="27"/>
    </row>
    <row r="19" spans="1:4" x14ac:dyDescent="0.25">
      <c r="A19" s="27"/>
      <c r="B19" s="27"/>
      <c r="C19" s="27"/>
      <c r="D19" s="27"/>
    </row>
    <row r="20" spans="1:4" x14ac:dyDescent="0.25">
      <c r="A20" s="27"/>
      <c r="B20" s="27"/>
      <c r="C20" s="27"/>
      <c r="D20" s="27"/>
    </row>
    <row r="21" spans="1:4" hidden="1" x14ac:dyDescent="0.25">
      <c r="A21" s="27"/>
      <c r="B21" s="27"/>
      <c r="C21" s="27"/>
      <c r="D21" s="27"/>
    </row>
    <row r="22" spans="1:4" hidden="1" x14ac:dyDescent="0.25">
      <c r="A22" s="27"/>
      <c r="B22" s="27"/>
      <c r="C22" s="27"/>
      <c r="D22" s="27"/>
    </row>
    <row r="23" spans="1:4" hidden="1" x14ac:dyDescent="0.25">
      <c r="A23" s="27"/>
      <c r="B23" s="27"/>
      <c r="C23" s="27"/>
      <c r="D23" s="27"/>
    </row>
    <row r="24" spans="1:4" hidden="1" x14ac:dyDescent="0.25">
      <c r="A24" s="27"/>
      <c r="B24" s="27"/>
      <c r="C24" s="27"/>
      <c r="D24" s="27"/>
    </row>
    <row r="25" spans="1:4" x14ac:dyDescent="0.25">
      <c r="A25" s="28"/>
      <c r="B25" s="28"/>
      <c r="C25" s="29"/>
      <c r="D25" s="29"/>
    </row>
    <row r="26" spans="1:4" x14ac:dyDescent="0.25">
      <c r="A26" s="29"/>
      <c r="B26" s="29"/>
      <c r="C26" s="29"/>
      <c r="D26" s="29"/>
    </row>
    <row r="27" spans="1:4" x14ac:dyDescent="0.25">
      <c r="A27" s="29"/>
      <c r="B27" s="29"/>
      <c r="C27" s="29"/>
      <c r="D27" s="29"/>
    </row>
    <row r="28" spans="1:4" ht="49.5" customHeight="1" x14ac:dyDescent="0.25">
      <c r="A28" s="29"/>
      <c r="B28" s="29"/>
      <c r="C28" s="29"/>
      <c r="D28" s="29"/>
    </row>
  </sheetData>
  <mergeCells count="5">
    <mergeCell ref="A2:D5"/>
    <mergeCell ref="A8:D8"/>
    <mergeCell ref="A16:C16"/>
    <mergeCell ref="A18:D24"/>
    <mergeCell ref="A25:D28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2DADE-2ED5-4870-9012-46E987FFF440}">
  <dimension ref="A1:H32"/>
  <sheetViews>
    <sheetView topLeftCell="A13" workbookViewId="0">
      <selection activeCell="A21" sqref="A21:XFD32"/>
    </sheetView>
  </sheetViews>
  <sheetFormatPr defaultRowHeight="15" x14ac:dyDescent="0.25"/>
  <cols>
    <col min="1" max="1" width="18.140625" bestFit="1" customWidth="1"/>
    <col min="2" max="2" width="18.140625" customWidth="1"/>
    <col min="3" max="3" width="57.7109375" customWidth="1"/>
    <col min="4" max="4" width="24.140625" bestFit="1" customWidth="1"/>
  </cols>
  <sheetData>
    <row r="1" spans="1:8" x14ac:dyDescent="0.25">
      <c r="A1" s="19" t="s">
        <v>65</v>
      </c>
    </row>
    <row r="2" spans="1:8" ht="18.75" customHeight="1" x14ac:dyDescent="0.25">
      <c r="A2" s="24" t="s">
        <v>3</v>
      </c>
      <c r="B2" s="24"/>
      <c r="C2" s="25"/>
      <c r="D2" s="25"/>
    </row>
    <row r="3" spans="1:8" x14ac:dyDescent="0.25">
      <c r="A3" s="25"/>
      <c r="B3" s="25"/>
      <c r="C3" s="25"/>
      <c r="D3" s="25"/>
    </row>
    <row r="4" spans="1:8" x14ac:dyDescent="0.25">
      <c r="A4" s="25"/>
      <c r="B4" s="25"/>
      <c r="C4" s="25"/>
      <c r="D4" s="25"/>
    </row>
    <row r="5" spans="1:8" x14ac:dyDescent="0.25">
      <c r="A5" s="25"/>
      <c r="B5" s="25"/>
      <c r="C5" s="25"/>
      <c r="D5" s="25"/>
    </row>
    <row r="6" spans="1:8" s="5" customFormat="1" ht="18.75" x14ac:dyDescent="0.25">
      <c r="C6" s="5" t="s">
        <v>4</v>
      </c>
    </row>
    <row r="8" spans="1:8" ht="31.5" customHeight="1" thickBot="1" x14ac:dyDescent="0.35">
      <c r="A8" s="22" t="s">
        <v>6</v>
      </c>
      <c r="B8" s="22"/>
      <c r="C8" s="22"/>
      <c r="D8" s="22"/>
      <c r="H8" s="4"/>
    </row>
    <row r="9" spans="1:8" ht="19.5" thickTop="1" x14ac:dyDescent="0.25">
      <c r="A9" s="1" t="s">
        <v>0</v>
      </c>
      <c r="B9" s="6" t="s">
        <v>7</v>
      </c>
      <c r="C9" s="2" t="s">
        <v>1</v>
      </c>
      <c r="D9" s="3" t="s">
        <v>2</v>
      </c>
    </row>
    <row r="10" spans="1:8" ht="37.5" x14ac:dyDescent="0.25">
      <c r="A10" s="7" t="s">
        <v>21</v>
      </c>
      <c r="B10" s="17" t="s">
        <v>10</v>
      </c>
      <c r="C10" s="8" t="s">
        <v>11</v>
      </c>
      <c r="D10" s="16">
        <v>3.7</v>
      </c>
    </row>
    <row r="11" spans="1:8" ht="37.5" x14ac:dyDescent="0.25">
      <c r="A11" s="7" t="s">
        <v>22</v>
      </c>
      <c r="B11" s="17" t="s">
        <v>10</v>
      </c>
      <c r="C11" s="8" t="s">
        <v>23</v>
      </c>
      <c r="D11" s="16">
        <v>0.7</v>
      </c>
    </row>
    <row r="12" spans="1:8" ht="37.5" x14ac:dyDescent="0.25">
      <c r="A12" s="7" t="s">
        <v>22</v>
      </c>
      <c r="B12" s="17" t="s">
        <v>10</v>
      </c>
      <c r="C12" s="8" t="s">
        <v>23</v>
      </c>
      <c r="D12" s="16">
        <v>1</v>
      </c>
    </row>
    <row r="13" spans="1:8" ht="37.5" x14ac:dyDescent="0.25">
      <c r="A13" s="7" t="s">
        <v>24</v>
      </c>
      <c r="B13" s="17">
        <v>321110</v>
      </c>
      <c r="C13" s="8" t="s">
        <v>25</v>
      </c>
      <c r="D13" s="16">
        <v>15</v>
      </c>
    </row>
    <row r="14" spans="1:8" ht="37.5" x14ac:dyDescent="0.25">
      <c r="A14" s="7" t="s">
        <v>26</v>
      </c>
      <c r="B14" s="17" t="s">
        <v>10</v>
      </c>
      <c r="C14" s="8" t="s">
        <v>11</v>
      </c>
      <c r="D14" s="16">
        <v>3.7</v>
      </c>
    </row>
    <row r="15" spans="1:8" ht="37.5" x14ac:dyDescent="0.25">
      <c r="A15" s="7" t="s">
        <v>27</v>
      </c>
      <c r="B15" s="17">
        <v>321110</v>
      </c>
      <c r="C15" s="8" t="s">
        <v>28</v>
      </c>
      <c r="D15" s="16">
        <v>15</v>
      </c>
    </row>
    <row r="16" spans="1:8" ht="37.5" x14ac:dyDescent="0.25">
      <c r="A16" s="7" t="s">
        <v>27</v>
      </c>
      <c r="B16" s="17" t="s">
        <v>10</v>
      </c>
      <c r="C16" s="8" t="s">
        <v>18</v>
      </c>
      <c r="D16" s="16">
        <v>5.6</v>
      </c>
    </row>
    <row r="17" spans="1:4" ht="37.5" x14ac:dyDescent="0.25">
      <c r="A17" s="7" t="s">
        <v>29</v>
      </c>
      <c r="B17" s="17">
        <v>321110</v>
      </c>
      <c r="C17" s="8" t="s">
        <v>28</v>
      </c>
      <c r="D17" s="16">
        <v>15</v>
      </c>
    </row>
    <row r="18" spans="1:4" ht="37.5" x14ac:dyDescent="0.25">
      <c r="A18" s="7" t="s">
        <v>29</v>
      </c>
      <c r="B18" s="17" t="s">
        <v>10</v>
      </c>
      <c r="C18" s="8" t="s">
        <v>18</v>
      </c>
      <c r="D18" s="16">
        <v>6.4</v>
      </c>
    </row>
    <row r="19" spans="1:4" ht="37.5" x14ac:dyDescent="0.25">
      <c r="A19" s="7" t="s">
        <v>29</v>
      </c>
      <c r="B19" s="17">
        <v>321150</v>
      </c>
      <c r="C19" s="8" t="s">
        <v>30</v>
      </c>
      <c r="D19" s="16">
        <v>7.1</v>
      </c>
    </row>
    <row r="20" spans="1:4" ht="18.75" x14ac:dyDescent="0.25">
      <c r="A20" s="23" t="s">
        <v>8</v>
      </c>
      <c r="B20" s="23"/>
      <c r="C20" s="23"/>
      <c r="D20" s="15" cm="1">
        <f t="array" ref="D20">Tablica13579111315192123252729313335373941434547495153555767[Isplaćeni iznos]+D11+D12+D13+D14+D15+D16+D17+D18+D19</f>
        <v>73.199999999999989</v>
      </c>
    </row>
    <row r="21" spans="1:4" ht="18.75" x14ac:dyDescent="0.25">
      <c r="A21" s="9"/>
      <c r="B21" s="9"/>
      <c r="C21" s="9"/>
      <c r="D21" s="10"/>
    </row>
    <row r="22" spans="1:4" x14ac:dyDescent="0.25">
      <c r="A22" s="26"/>
      <c r="B22" s="26"/>
      <c r="C22" s="27"/>
      <c r="D22" s="27"/>
    </row>
    <row r="23" spans="1:4" x14ac:dyDescent="0.25">
      <c r="A23" s="27"/>
      <c r="B23" s="27"/>
      <c r="C23" s="27"/>
      <c r="D23" s="27"/>
    </row>
    <row r="24" spans="1:4" x14ac:dyDescent="0.25">
      <c r="A24" s="27"/>
      <c r="B24" s="27"/>
      <c r="C24" s="27"/>
      <c r="D24" s="27"/>
    </row>
    <row r="25" spans="1:4" hidden="1" x14ac:dyDescent="0.25">
      <c r="A25" s="27"/>
      <c r="B25" s="27"/>
      <c r="C25" s="27"/>
      <c r="D25" s="27"/>
    </row>
    <row r="26" spans="1:4" hidden="1" x14ac:dyDescent="0.25">
      <c r="A26" s="27"/>
      <c r="B26" s="27"/>
      <c r="C26" s="27"/>
      <c r="D26" s="27"/>
    </row>
    <row r="27" spans="1:4" hidden="1" x14ac:dyDescent="0.25">
      <c r="A27" s="27"/>
      <c r="B27" s="27"/>
      <c r="C27" s="27"/>
      <c r="D27" s="27"/>
    </row>
    <row r="28" spans="1:4" hidden="1" x14ac:dyDescent="0.25">
      <c r="A28" s="27"/>
      <c r="B28" s="27"/>
      <c r="C28" s="27"/>
      <c r="D28" s="27"/>
    </row>
    <row r="29" spans="1:4" x14ac:dyDescent="0.25">
      <c r="A29" s="28"/>
      <c r="B29" s="28"/>
      <c r="C29" s="29"/>
      <c r="D29" s="29"/>
    </row>
    <row r="30" spans="1:4" x14ac:dyDescent="0.25">
      <c r="A30" s="29"/>
      <c r="B30" s="29"/>
      <c r="C30" s="29"/>
      <c r="D30" s="29"/>
    </row>
    <row r="31" spans="1:4" x14ac:dyDescent="0.25">
      <c r="A31" s="29"/>
      <c r="B31" s="29"/>
      <c r="C31" s="29"/>
      <c r="D31" s="29"/>
    </row>
    <row r="32" spans="1:4" ht="51" customHeight="1" x14ac:dyDescent="0.25">
      <c r="A32" s="29"/>
      <c r="B32" s="29"/>
      <c r="C32" s="29"/>
      <c r="D32" s="29"/>
    </row>
  </sheetData>
  <mergeCells count="5">
    <mergeCell ref="A2:D5"/>
    <mergeCell ref="A8:D8"/>
    <mergeCell ref="A20:C20"/>
    <mergeCell ref="A22:D28"/>
    <mergeCell ref="A29:D32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3A295-AAAC-4539-B415-3ADB4DB0CA98}">
  <dimension ref="A1:H33"/>
  <sheetViews>
    <sheetView topLeftCell="A13" workbookViewId="0">
      <selection activeCell="A22" sqref="A22:XFD34"/>
    </sheetView>
  </sheetViews>
  <sheetFormatPr defaultRowHeight="15" x14ac:dyDescent="0.25"/>
  <cols>
    <col min="1" max="1" width="18.140625" bestFit="1" customWidth="1"/>
    <col min="2" max="2" width="18.140625" customWidth="1"/>
    <col min="3" max="3" width="57.7109375" customWidth="1"/>
    <col min="4" max="4" width="24.140625" bestFit="1" customWidth="1"/>
    <col min="5" max="5" width="9.42578125" bestFit="1" customWidth="1"/>
  </cols>
  <sheetData>
    <row r="1" spans="1:8" x14ac:dyDescent="0.25">
      <c r="A1" s="19" t="s">
        <v>65</v>
      </c>
    </row>
    <row r="2" spans="1:8" ht="18.75" customHeight="1" x14ac:dyDescent="0.25">
      <c r="A2" s="24" t="s">
        <v>3</v>
      </c>
      <c r="B2" s="24"/>
      <c r="C2" s="25"/>
      <c r="D2" s="25"/>
    </row>
    <row r="3" spans="1:8" x14ac:dyDescent="0.25">
      <c r="A3" s="25"/>
      <c r="B3" s="25"/>
      <c r="C3" s="25"/>
      <c r="D3" s="25"/>
    </row>
    <row r="4" spans="1:8" x14ac:dyDescent="0.25">
      <c r="A4" s="25"/>
      <c r="B4" s="25"/>
      <c r="C4" s="25"/>
      <c r="D4" s="25"/>
    </row>
    <row r="5" spans="1:8" x14ac:dyDescent="0.25">
      <c r="A5" s="25"/>
      <c r="B5" s="25"/>
      <c r="C5" s="25"/>
      <c r="D5" s="25"/>
    </row>
    <row r="6" spans="1:8" s="5" customFormat="1" ht="18.75" x14ac:dyDescent="0.25">
      <c r="C6" s="5" t="s">
        <v>31</v>
      </c>
    </row>
    <row r="8" spans="1:8" ht="31.5" customHeight="1" thickBot="1" x14ac:dyDescent="0.35">
      <c r="A8" s="22" t="s">
        <v>6</v>
      </c>
      <c r="B8" s="22"/>
      <c r="C8" s="22"/>
      <c r="D8" s="22"/>
      <c r="H8" s="4"/>
    </row>
    <row r="9" spans="1:8" ht="19.5" thickTop="1" x14ac:dyDescent="0.25">
      <c r="A9" s="1" t="s">
        <v>0</v>
      </c>
      <c r="B9" s="6" t="s">
        <v>7</v>
      </c>
      <c r="C9" s="2" t="s">
        <v>1</v>
      </c>
      <c r="D9" s="3" t="s">
        <v>2</v>
      </c>
    </row>
    <row r="10" spans="1:8" ht="37.5" x14ac:dyDescent="0.25">
      <c r="A10" s="7" t="s">
        <v>32</v>
      </c>
      <c r="B10" s="17" t="s">
        <v>10</v>
      </c>
      <c r="C10" s="8" t="s">
        <v>11</v>
      </c>
      <c r="D10" s="16">
        <v>3.7</v>
      </c>
    </row>
    <row r="11" spans="1:8" ht="37.5" x14ac:dyDescent="0.25">
      <c r="A11" s="7" t="s">
        <v>33</v>
      </c>
      <c r="B11" s="17">
        <v>321110</v>
      </c>
      <c r="C11" s="8" t="s">
        <v>35</v>
      </c>
      <c r="D11" s="16">
        <v>30</v>
      </c>
    </row>
    <row r="12" spans="1:8" ht="37.5" x14ac:dyDescent="0.25">
      <c r="A12" s="7" t="s">
        <v>33</v>
      </c>
      <c r="B12" s="17">
        <v>321110</v>
      </c>
      <c r="C12" s="8" t="s">
        <v>34</v>
      </c>
      <c r="D12" s="16">
        <v>30</v>
      </c>
    </row>
    <row r="13" spans="1:8" ht="37.5" x14ac:dyDescent="0.25">
      <c r="A13" s="7" t="s">
        <v>33</v>
      </c>
      <c r="B13" s="17" t="s">
        <v>10</v>
      </c>
      <c r="C13" s="8" t="s">
        <v>36</v>
      </c>
      <c r="D13" s="16">
        <v>28.4</v>
      </c>
    </row>
    <row r="14" spans="1:8" ht="37.5" x14ac:dyDescent="0.25">
      <c r="A14" s="7" t="s">
        <v>37</v>
      </c>
      <c r="B14" s="17" t="s">
        <v>10</v>
      </c>
      <c r="C14" s="8" t="s">
        <v>38</v>
      </c>
      <c r="D14" s="16">
        <v>14.8</v>
      </c>
    </row>
    <row r="15" spans="1:8" ht="37.5" x14ac:dyDescent="0.25">
      <c r="A15" s="7" t="s">
        <v>37</v>
      </c>
      <c r="B15" s="17">
        <v>321150</v>
      </c>
      <c r="C15" s="8" t="s">
        <v>39</v>
      </c>
      <c r="D15" s="16">
        <v>17</v>
      </c>
    </row>
    <row r="16" spans="1:8" ht="37.5" x14ac:dyDescent="0.25">
      <c r="A16" s="7" t="s">
        <v>37</v>
      </c>
      <c r="B16" s="17" t="s">
        <v>10</v>
      </c>
      <c r="C16" s="8" t="s">
        <v>11</v>
      </c>
      <c r="D16" s="16">
        <v>3.7</v>
      </c>
    </row>
    <row r="17" spans="1:5" ht="37.5" x14ac:dyDescent="0.25">
      <c r="A17" s="7" t="s">
        <v>40</v>
      </c>
      <c r="B17" s="17">
        <v>321110</v>
      </c>
      <c r="C17" s="8" t="s">
        <v>41</v>
      </c>
      <c r="D17" s="16">
        <v>60</v>
      </c>
    </row>
    <row r="18" spans="1:5" ht="37.5" x14ac:dyDescent="0.25">
      <c r="A18" s="7" t="s">
        <v>40</v>
      </c>
      <c r="B18" s="17" t="s">
        <v>10</v>
      </c>
      <c r="C18" s="8" t="s">
        <v>42</v>
      </c>
      <c r="D18" s="16">
        <v>35.799999999999997</v>
      </c>
    </row>
    <row r="19" spans="1:5" ht="37.5" x14ac:dyDescent="0.25">
      <c r="A19" s="7" t="s">
        <v>40</v>
      </c>
      <c r="B19" s="17">
        <v>321110</v>
      </c>
      <c r="C19" s="8" t="s">
        <v>43</v>
      </c>
      <c r="D19" s="16">
        <v>60</v>
      </c>
    </row>
    <row r="20" spans="1:5" ht="37.5" x14ac:dyDescent="0.25">
      <c r="A20" s="7" t="s">
        <v>44</v>
      </c>
      <c r="B20" s="17">
        <v>321150</v>
      </c>
      <c r="C20" s="8" t="s">
        <v>45</v>
      </c>
      <c r="D20" s="16">
        <v>6.5</v>
      </c>
    </row>
    <row r="21" spans="1:5" ht="18.75" x14ac:dyDescent="0.25">
      <c r="A21" s="23" t="s">
        <v>8</v>
      </c>
      <c r="B21" s="23"/>
      <c r="C21" s="23"/>
      <c r="D21" s="15" cm="1">
        <f t="array" ref="D21">Tablica135791113151921232527293133353739414345474951535557679[Isplaćeni iznos]+D11+D12+D13+D14+D15+D16+D17+D18+D19+D20</f>
        <v>289.89999999999998</v>
      </c>
      <c r="E21" s="18"/>
    </row>
    <row r="22" spans="1:5" ht="20.25" customHeight="1" x14ac:dyDescent="0.25">
      <c r="A22" s="9"/>
      <c r="B22" s="9"/>
      <c r="C22" s="9"/>
      <c r="D22" s="10"/>
    </row>
    <row r="23" spans="1:5" x14ac:dyDescent="0.25">
      <c r="A23" s="26"/>
      <c r="B23" s="26"/>
      <c r="C23" s="27"/>
      <c r="D23" s="27"/>
    </row>
    <row r="24" spans="1:5" x14ac:dyDescent="0.25">
      <c r="A24" s="27"/>
      <c r="B24" s="27"/>
      <c r="C24" s="27"/>
      <c r="D24" s="27"/>
    </row>
    <row r="25" spans="1:5" x14ac:dyDescent="0.25">
      <c r="A25" s="27"/>
      <c r="B25" s="27"/>
      <c r="C25" s="27"/>
      <c r="D25" s="27"/>
    </row>
    <row r="26" spans="1:5" hidden="1" x14ac:dyDescent="0.25">
      <c r="A26" s="27"/>
      <c r="B26" s="27"/>
      <c r="C26" s="27"/>
      <c r="D26" s="27"/>
    </row>
    <row r="27" spans="1:5" hidden="1" x14ac:dyDescent="0.25">
      <c r="A27" s="27"/>
      <c r="B27" s="27"/>
      <c r="C27" s="27"/>
      <c r="D27" s="27"/>
    </row>
    <row r="28" spans="1:5" hidden="1" x14ac:dyDescent="0.25">
      <c r="A28" s="27"/>
      <c r="B28" s="27"/>
      <c r="C28" s="27"/>
      <c r="D28" s="27"/>
    </row>
    <row r="29" spans="1:5" hidden="1" x14ac:dyDescent="0.25">
      <c r="A29" s="27"/>
      <c r="B29" s="27"/>
      <c r="C29" s="27"/>
      <c r="D29" s="27"/>
    </row>
    <row r="30" spans="1:5" x14ac:dyDescent="0.25">
      <c r="A30" s="28"/>
      <c r="B30" s="28"/>
      <c r="C30" s="29"/>
      <c r="D30" s="29"/>
    </row>
    <row r="31" spans="1:5" x14ac:dyDescent="0.25">
      <c r="A31" s="29"/>
      <c r="B31" s="29"/>
      <c r="C31" s="29"/>
      <c r="D31" s="29"/>
    </row>
    <row r="32" spans="1:5" x14ac:dyDescent="0.25">
      <c r="A32" s="29"/>
      <c r="B32" s="29"/>
      <c r="C32" s="29"/>
      <c r="D32" s="29"/>
    </row>
    <row r="33" spans="1:4" ht="49.5" customHeight="1" x14ac:dyDescent="0.25">
      <c r="A33" s="29"/>
      <c r="B33" s="29"/>
      <c r="C33" s="29"/>
      <c r="D33" s="29"/>
    </row>
  </sheetData>
  <mergeCells count="5">
    <mergeCell ref="A2:D5"/>
    <mergeCell ref="A8:D8"/>
    <mergeCell ref="A21:C21"/>
    <mergeCell ref="A23:D29"/>
    <mergeCell ref="A30:D33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AD1A2-D661-4DB6-9C8A-3498B8C3DA5F}">
  <dimension ref="A1:H27"/>
  <sheetViews>
    <sheetView tabSelected="1" workbookViewId="0">
      <selection activeCell="D52" sqref="D52"/>
    </sheetView>
  </sheetViews>
  <sheetFormatPr defaultRowHeight="15" x14ac:dyDescent="0.25"/>
  <cols>
    <col min="1" max="1" width="18.140625" bestFit="1" customWidth="1"/>
    <col min="2" max="2" width="18.140625" customWidth="1"/>
    <col min="3" max="3" width="57.7109375" customWidth="1"/>
    <col min="4" max="4" width="24.140625" bestFit="1" customWidth="1"/>
    <col min="5" max="5" width="9.42578125" bestFit="1" customWidth="1"/>
  </cols>
  <sheetData>
    <row r="1" spans="1:8" x14ac:dyDescent="0.25">
      <c r="A1" s="19" t="s">
        <v>65</v>
      </c>
    </row>
    <row r="2" spans="1:8" ht="18.75" customHeight="1" x14ac:dyDescent="0.25">
      <c r="A2" s="20" t="s">
        <v>66</v>
      </c>
      <c r="B2" s="20"/>
      <c r="C2" s="21"/>
      <c r="D2" s="21"/>
    </row>
    <row r="3" spans="1:8" x14ac:dyDescent="0.25">
      <c r="A3" s="21"/>
      <c r="B3" s="21"/>
      <c r="C3" s="21"/>
      <c r="D3" s="21"/>
    </row>
    <row r="4" spans="1:8" x14ac:dyDescent="0.25">
      <c r="A4" s="21"/>
      <c r="B4" s="21"/>
      <c r="C4" s="21"/>
      <c r="D4" s="21"/>
    </row>
    <row r="5" spans="1:8" x14ac:dyDescent="0.25">
      <c r="A5" s="21"/>
      <c r="B5" s="21"/>
      <c r="C5" s="21"/>
      <c r="D5" s="21"/>
    </row>
    <row r="6" spans="1:8" s="5" customFormat="1" ht="18.75" x14ac:dyDescent="0.25">
      <c r="C6" s="5" t="s">
        <v>46</v>
      </c>
    </row>
    <row r="8" spans="1:8" ht="31.5" customHeight="1" thickBot="1" x14ac:dyDescent="0.35">
      <c r="A8" s="22" t="s">
        <v>6</v>
      </c>
      <c r="B8" s="22"/>
      <c r="C8" s="22"/>
      <c r="D8" s="22"/>
      <c r="H8" s="4"/>
    </row>
    <row r="9" spans="1:8" ht="19.5" thickTop="1" x14ac:dyDescent="0.25">
      <c r="A9" s="1" t="s">
        <v>0</v>
      </c>
      <c r="B9" s="6" t="s">
        <v>7</v>
      </c>
      <c r="C9" s="2" t="s">
        <v>1</v>
      </c>
      <c r="D9" s="3" t="s">
        <v>2</v>
      </c>
    </row>
    <row r="10" spans="1:8" ht="37.5" x14ac:dyDescent="0.25">
      <c r="A10" s="7" t="s">
        <v>47</v>
      </c>
      <c r="B10" s="17" t="s">
        <v>10</v>
      </c>
      <c r="C10" s="8" t="s">
        <v>11</v>
      </c>
      <c r="D10" s="16">
        <v>3.7</v>
      </c>
    </row>
    <row r="11" spans="1:8" ht="37.5" x14ac:dyDescent="0.25">
      <c r="A11" s="7" t="s">
        <v>48</v>
      </c>
      <c r="B11" s="17" t="s">
        <v>10</v>
      </c>
      <c r="C11" s="8" t="s">
        <v>14</v>
      </c>
      <c r="D11" s="16">
        <v>1.4</v>
      </c>
    </row>
    <row r="12" spans="1:8" ht="37.5" x14ac:dyDescent="0.25">
      <c r="A12" s="7" t="s">
        <v>49</v>
      </c>
      <c r="B12" s="17" t="s">
        <v>10</v>
      </c>
      <c r="C12" s="8" t="s">
        <v>11</v>
      </c>
      <c r="D12" s="16">
        <v>3.7</v>
      </c>
    </row>
    <row r="13" spans="1:8" ht="37.5" x14ac:dyDescent="0.25">
      <c r="A13" s="7" t="s">
        <v>50</v>
      </c>
      <c r="B13" s="17">
        <v>321110</v>
      </c>
      <c r="C13" s="8" t="s">
        <v>51</v>
      </c>
      <c r="D13" s="16">
        <v>15</v>
      </c>
    </row>
    <row r="14" spans="1:8" ht="37.5" x14ac:dyDescent="0.25">
      <c r="A14" s="7" t="s">
        <v>50</v>
      </c>
      <c r="B14" s="17">
        <v>321150</v>
      </c>
      <c r="C14" s="8" t="s">
        <v>52</v>
      </c>
      <c r="D14" s="16">
        <v>13.8</v>
      </c>
    </row>
    <row r="15" spans="1:8" ht="37.5" x14ac:dyDescent="0.25">
      <c r="A15" s="7" t="s">
        <v>50</v>
      </c>
      <c r="B15" s="17">
        <v>321110</v>
      </c>
      <c r="C15" s="8" t="s">
        <v>53</v>
      </c>
      <c r="D15" s="16">
        <v>15</v>
      </c>
    </row>
    <row r="16" spans="1:8" ht="37.5" x14ac:dyDescent="0.25">
      <c r="A16" s="7" t="s">
        <v>50</v>
      </c>
      <c r="B16" s="17">
        <v>321150</v>
      </c>
      <c r="C16" s="8" t="s">
        <v>54</v>
      </c>
      <c r="D16" s="16">
        <v>13.8</v>
      </c>
    </row>
    <row r="17" spans="1:5" ht="37.5" x14ac:dyDescent="0.25">
      <c r="A17" s="7" t="s">
        <v>50</v>
      </c>
      <c r="B17" s="17">
        <v>321110</v>
      </c>
      <c r="C17" s="8" t="s">
        <v>55</v>
      </c>
      <c r="D17" s="16">
        <v>15</v>
      </c>
    </row>
    <row r="18" spans="1:5" ht="37.5" x14ac:dyDescent="0.25">
      <c r="A18" s="7" t="s">
        <v>50</v>
      </c>
      <c r="B18" s="17">
        <v>321150</v>
      </c>
      <c r="C18" s="8" t="s">
        <v>56</v>
      </c>
      <c r="D18" s="16">
        <v>13.8</v>
      </c>
    </row>
    <row r="19" spans="1:5" ht="37.5" x14ac:dyDescent="0.25">
      <c r="A19" s="7" t="s">
        <v>50</v>
      </c>
      <c r="B19" s="17">
        <v>321110</v>
      </c>
      <c r="C19" s="8" t="s">
        <v>57</v>
      </c>
      <c r="D19" s="16">
        <v>15</v>
      </c>
    </row>
    <row r="20" spans="1:5" ht="37.5" x14ac:dyDescent="0.25">
      <c r="A20" s="7" t="s">
        <v>50</v>
      </c>
      <c r="B20" s="17">
        <v>321150</v>
      </c>
      <c r="C20" s="8" t="s">
        <v>58</v>
      </c>
      <c r="D20" s="16">
        <v>7.7</v>
      </c>
    </row>
    <row r="21" spans="1:5" ht="37.5" x14ac:dyDescent="0.25">
      <c r="A21" s="7" t="s">
        <v>50</v>
      </c>
      <c r="B21" s="17">
        <v>321110</v>
      </c>
      <c r="C21" s="8" t="s">
        <v>28</v>
      </c>
      <c r="D21" s="16">
        <v>15</v>
      </c>
    </row>
    <row r="22" spans="1:5" ht="37.5" x14ac:dyDescent="0.25">
      <c r="A22" s="7" t="s">
        <v>50</v>
      </c>
      <c r="B22" s="17" t="s">
        <v>10</v>
      </c>
      <c r="C22" s="8" t="s">
        <v>59</v>
      </c>
      <c r="D22" s="16">
        <v>5.6</v>
      </c>
    </row>
    <row r="23" spans="1:5" ht="37.5" x14ac:dyDescent="0.25">
      <c r="A23" s="7" t="s">
        <v>47</v>
      </c>
      <c r="B23" s="17" t="s">
        <v>10</v>
      </c>
      <c r="C23" s="8" t="s">
        <v>11</v>
      </c>
      <c r="D23" s="16">
        <v>3.7</v>
      </c>
    </row>
    <row r="24" spans="1:5" ht="37.5" x14ac:dyDescent="0.25">
      <c r="A24" s="7" t="s">
        <v>60</v>
      </c>
      <c r="B24" s="17">
        <v>321310</v>
      </c>
      <c r="C24" s="8" t="s">
        <v>61</v>
      </c>
      <c r="D24" s="16">
        <v>1480.01</v>
      </c>
    </row>
    <row r="25" spans="1:5" ht="37.5" x14ac:dyDescent="0.25">
      <c r="A25" s="7" t="s">
        <v>60</v>
      </c>
      <c r="B25" s="17">
        <v>321310</v>
      </c>
      <c r="C25" s="8" t="s">
        <v>62</v>
      </c>
      <c r="D25" s="16">
        <v>1480.01</v>
      </c>
    </row>
    <row r="26" spans="1:5" ht="37.5" x14ac:dyDescent="0.25">
      <c r="A26" s="7" t="s">
        <v>63</v>
      </c>
      <c r="B26" s="17">
        <v>322340</v>
      </c>
      <c r="C26" s="8" t="s">
        <v>64</v>
      </c>
      <c r="D26" s="16">
        <v>69.55</v>
      </c>
    </row>
    <row r="27" spans="1:5" ht="18.75" x14ac:dyDescent="0.25">
      <c r="A27" s="23" t="s">
        <v>8</v>
      </c>
      <c r="B27" s="23"/>
      <c r="C27" s="23"/>
      <c r="D27" s="15" cm="1">
        <f t="array" ref="D27">D26+D25+D24+D23+D22+D21+D20+D19+D18+D17+D16+D15+D14+D13+D12+D11+Tablica13579111315192123252729313335373941434547495153555767911[Isplaćeni iznos]</f>
        <v>3171.7699999999995</v>
      </c>
      <c r="E27" s="18"/>
    </row>
  </sheetData>
  <mergeCells count="3">
    <mergeCell ref="A2:D5"/>
    <mergeCell ref="A8:D8"/>
    <mergeCell ref="A27:C27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SIJEČANJ 2026.</vt:lpstr>
      <vt:lpstr>VELJAČA 2026.</vt:lpstr>
      <vt:lpstr>OŽUJAK 2026.</vt:lpstr>
      <vt:lpstr>TRAVANJ 2026.</vt:lpstr>
      <vt:lpstr>SVIBANJ 2026.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Nataša Petrak</dc:creator>
  <cp:lastModifiedBy>Miroslav Katić</cp:lastModifiedBy>
  <dcterms:created xsi:type="dcterms:W3CDTF">2026-06-19T06:45:11Z</dcterms:created>
  <dcterms:modified xsi:type="dcterms:W3CDTF">2026-06-23T09:37:49Z</dcterms:modified>
</cp:coreProperties>
</file>